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Dopravní hřiště rozpočet + vizu\ROZPOČET, VÝKAZ VÝMĚR\"/>
    </mc:Choice>
  </mc:AlternateContent>
  <xr:revisionPtr revIDLastSave="0" documentId="13_ncr:1_{EF81AFDE-D1AC-41AC-910E-4F0C7928314F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1">'Položky všech ceníků'!$1:$7</definedName>
    <definedName name="_xlnm.Print_Titles" localSheetId="0">Rekapitulace!$1:$7</definedName>
  </definedNames>
  <calcPr calcId="191029"/>
</workbook>
</file>

<file path=xl/calcChain.xml><?xml version="1.0" encoding="utf-8"?>
<calcChain xmlns="http://schemas.openxmlformats.org/spreadsheetml/2006/main">
  <c r="W13" i="2" l="1"/>
  <c r="W14" i="2"/>
  <c r="W15" i="2"/>
  <c r="W16" i="2"/>
  <c r="W17" i="2"/>
  <c r="W18" i="2"/>
  <c r="W12" i="2"/>
  <c r="AB46" i="2" l="1"/>
  <c r="F50" i="2" s="1"/>
  <c r="J53" i="2" s="1"/>
  <c r="J56" i="2" s="1"/>
  <c r="AB19" i="2"/>
  <c r="W22" i="1" s="1"/>
  <c r="F24" i="2"/>
  <c r="J27" i="2" s="1"/>
  <c r="J30" i="2" s="1"/>
  <c r="B46" i="2" l="1"/>
  <c r="W24" i="1"/>
  <c r="W23" i="1" s="1"/>
  <c r="Y23" i="1" s="1"/>
  <c r="B19" i="2"/>
  <c r="Y22" i="1"/>
  <c r="Y24" i="1" l="1"/>
  <c r="W25" i="1"/>
  <c r="Y25" i="1" s="1"/>
  <c r="W26" i="1" l="1"/>
  <c r="Y26" i="1" s="1"/>
  <c r="W29" i="1" l="1"/>
  <c r="Y29" i="1" l="1"/>
  <c r="W30" i="1"/>
  <c r="Y30" i="1" s="1"/>
  <c r="W32" i="1"/>
  <c r="J35" i="1" s="1"/>
  <c r="J38" i="1" s="1"/>
  <c r="Y32" i="1" l="1"/>
  <c r="M35" i="1"/>
  <c r="N38" i="1" s="1"/>
  <c r="R35" i="1"/>
  <c r="R38" i="1" s="1"/>
</calcChain>
</file>

<file path=xl/sharedStrings.xml><?xml version="1.0" encoding="utf-8"?>
<sst xmlns="http://schemas.openxmlformats.org/spreadsheetml/2006/main" count="171" uniqueCount="88">
  <si>
    <r>
      <rPr>
        <b/>
        <sz val="16"/>
        <color rgb="FFFF0000"/>
        <rFont val="Arial"/>
      </rPr>
      <t>Ján Choma</t>
    </r>
  </si>
  <si>
    <t>Příkrá 900, 438 01 Žatec, tel. 603 207937, e-mail: jan.choma@tiscali.cz</t>
  </si>
  <si>
    <t/>
  </si>
  <si>
    <t xml:space="preserve"> </t>
  </si>
  <si>
    <t xml:space="preserve">Zpracováno programem firmy SELPO Broumy, tel. +420 603 525768 </t>
  </si>
  <si>
    <t>Nabídka číslo:</t>
  </si>
  <si>
    <t>N-2018/0043</t>
  </si>
  <si>
    <t>Název:</t>
  </si>
  <si>
    <t>MODERNIZACE DOPRAVNÍHO HŘIŠTĚ, k.ú. CHOMUTOV II</t>
  </si>
  <si>
    <t>EZS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</si>
  <si>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</si>
  <si>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</si>
  <si>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</si>
  <si>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</si>
  <si>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</si>
  <si>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</si>
  <si>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</si>
  <si>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</si>
  <si>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C22M - Sdělovací, signal. a zabezpečovací zařízení  -  MONTÁŽ</t>
  </si>
  <si>
    <t>2.</t>
  </si>
  <si>
    <t xml:space="preserve">   Podíl přidružených výkonů 4,80% z C22M a navázaného materiálu</t>
  </si>
  <si>
    <t>3.</t>
  </si>
  <si>
    <t>MATERIÁL</t>
  </si>
  <si>
    <t>4.</t>
  </si>
  <si>
    <t xml:space="preserve">   Podružný materiál 5,00%</t>
  </si>
  <si>
    <t>CELKEM URN</t>
  </si>
  <si>
    <t>B.</t>
  </si>
  <si>
    <t>VEDLEJŠÍ ROZPOČTOVÉ NÁKLADY</t>
  </si>
  <si>
    <t>5.</t>
  </si>
  <si>
    <t>Inženýrská činnost 5,00%</t>
  </si>
  <si>
    <t>CELKEM VRN</t>
  </si>
  <si>
    <t>Σ</t>
  </si>
  <si>
    <t>REKAPITULACE CELKEM</t>
  </si>
  <si>
    <t>DPH</t>
  </si>
  <si>
    <t>Celkem s DPH</t>
  </si>
  <si>
    <t>Sazba 21,00%</t>
  </si>
  <si>
    <t>Celkem:</t>
  </si>
  <si>
    <t>Děkujeme za Vaši zakázku. Těšíme se na další spolupráci.</t>
  </si>
  <si>
    <t>vypracoval:</t>
  </si>
  <si>
    <t>neznámý pracovník</t>
  </si>
  <si>
    <t>e-mail:</t>
  </si>
  <si>
    <t>jan.choma@tiscali.cz</t>
  </si>
  <si>
    <t>dne:</t>
  </si>
  <si>
    <t>16.12.2018</t>
  </si>
  <si>
    <t>C22M - Sdělovací, signal. a zabezpečovací zařízení</t>
  </si>
  <si>
    <t>Poř.č.</t>
  </si>
  <si>
    <t>Číslo pol.</t>
  </si>
  <si>
    <t>Cena/jedn. [Kč]</t>
  </si>
  <si>
    <t>Množství</t>
  </si>
  <si>
    <t>Jedn.</t>
  </si>
  <si>
    <t>Celkem [Kč]</t>
  </si>
  <si>
    <t>DPH [%]</t>
  </si>
  <si>
    <t>220320906</t>
  </si>
  <si>
    <t>ústředna EZS</t>
  </si>
  <si>
    <t>1,00</t>
  </si>
  <si>
    <t>ks</t>
  </si>
  <si>
    <t>21,00</t>
  </si>
  <si>
    <t>220321116</t>
  </si>
  <si>
    <t>čidlo PIR</t>
  </si>
  <si>
    <t>2,00</t>
  </si>
  <si>
    <t>220321406</t>
  </si>
  <si>
    <t xml:space="preserve">přenosové zařízení </t>
  </si>
  <si>
    <t>220321466</t>
  </si>
  <si>
    <t>náhradní zdroj 12V 60Ah</t>
  </si>
  <si>
    <t>220321741</t>
  </si>
  <si>
    <t xml:space="preserve">magnetický spínač </t>
  </si>
  <si>
    <t>6,00</t>
  </si>
  <si>
    <t>220321761</t>
  </si>
  <si>
    <t>oživení, odzkoušení EZS v rozsahu 1 ústředny</t>
  </si>
  <si>
    <t>Celkem za ceník:</t>
  </si>
  <si>
    <t>Cena:</t>
  </si>
  <si>
    <t>Kč</t>
  </si>
  <si>
    <t>Materiály</t>
  </si>
  <si>
    <t>GSM prodlužovací kabel s koncovkami pro anténu k PCS,VT v délce 15 m, včetně držáku pro uchycení na zeď, je třeba redukce "GSM redukce MMCX-m"</t>
  </si>
  <si>
    <t>GSM redukce pro pagery VT-10,16,20,21, PCS250, pro případ připojení jiné antény, než je standardně v balení</t>
  </si>
  <si>
    <t>GSM střešní magnetická anténa, zisk 5 db, délka kabelu 300 cm, konektor SMA (m)</t>
  </si>
  <si>
    <t>10500</t>
  </si>
  <si>
    <t>10511</t>
  </si>
  <si>
    <t>PIR digital, DUAL PIR senzor, 100% digitální detektor, SW ochrana "SHIELD", digitální automatický čítač pulzů - 2 úrovně, digitální teplotní kompenzace, kovový kryt, inteligentní přizpůsobení se prostředí, vyměnitelné čočky, odběr 15 mA, dosah 12 m/1</t>
  </si>
  <si>
    <t>10520</t>
  </si>
  <si>
    <t>10534</t>
  </si>
  <si>
    <t>zálohovaný zdroj AKKU SMART 12V/7Ah</t>
  </si>
  <si>
    <t>zálohovaný zdroj v boxu - pomocný spínaný zdroj v plechovém boxu s místem pro AKKU max. 18 Ah, napájení 230 V, AUX nastavitelný 12 - 14 V, proud AUX 3 A, dobíjecí proud batt 0,5 A, ochrana batt před hlubokým vybitím (9,5 V) a zkratem, ochrana AUX pro</t>
  </si>
  <si>
    <t>10563</t>
  </si>
  <si>
    <t>magnetický spínač - magnetické kontakty, plastové provedení pro našroubování, s drátovými výstupy, rozměry 51 x 13,5 x 9 mm, pracovní vzdálenost max. 30 mm</t>
  </si>
  <si>
    <t>Celkem za materiály:</t>
  </si>
  <si>
    <t xml:space="preserve">GSM pager se zabudovaným GSM modulem je určen pro dálkový přenos poplachové nebo technologické informace prostřednictvím GSM sítě (SMS zpráva nebo prozvonění čísla s tónovým signálem) a dále může sloužit k dálkovému ovládání výstupů (relé) pomocí SMS zprávy nebo prozvoněním. Navíc tento pager umožňuje posílání až 225 SMS zpráv na základě konkrétních událostí v zabezpečovací ústředně. Komunikace s ústřednou probíhá pomocí telefonního komunikátoru jak ve formátech 4/2, tak CID. </t>
  </si>
  <si>
    <t>Zabezpečovací ústředna smíšeného typu SPECTRA SP je určena pro malé až střední aplikace. Na desce ústředny je k dispozici 5, 8 nebo 16 vstup s možností připojit 10, 16 nebo 32 zón v ATZ zapojení, další zóny lze připojit jako klávesové zóny nebo bezdrátové detektory s přijímačem MG-RTX3. Ústředny je možné rozdělit na dva podsystémy a pro ovládání systému využívat 32 uživatelských kódů. Součástí ústředen je telefonní komunikátor určený pro komunikaci na PCO nebo na občanský telefon a klávesnice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</si>
</sst>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05]#,##0.00;\-#,##0.00"/>
  </numFmts>
  <fonts count="13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2" fillId="0" borderId="0"/>
  </cellStyleXfs>
  <cellXfs count="55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164" fontId="1" fillId="0" borderId="0" xfId="0" applyNumberFormat="1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right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6" fillId="2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8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8" fillId="0" borderId="9" xfId="1" applyNumberFormat="1" applyFont="1" applyFill="1" applyBorder="1" applyAlignment="1">
      <alignment horizontal="left" vertical="center" wrapText="1" readingOrder="1"/>
    </xf>
    <xf numFmtId="0" fontId="8" fillId="0" borderId="9" xfId="1" applyNumberFormat="1" applyFont="1" applyFill="1" applyBorder="1" applyAlignment="1">
      <alignment vertical="center" wrapText="1" readingOrder="1"/>
    </xf>
    <xf numFmtId="0" fontId="8" fillId="0" borderId="9" xfId="1" applyNumberFormat="1" applyFont="1" applyFill="1" applyBorder="1" applyAlignment="1">
      <alignment horizontal="right" vertical="center" wrapText="1" readingOrder="1"/>
    </xf>
    <xf numFmtId="0" fontId="10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left" vertical="top" wrapText="1" readingOrder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vertical="top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164" fontId="8" fillId="0" borderId="1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164" fontId="11" fillId="0" borderId="7" xfId="1" applyNumberFormat="1" applyFont="1" applyFill="1" applyBorder="1" applyAlignment="1">
      <alignment horizontal="right" vertical="top" wrapText="1" readingOrder="1"/>
    </xf>
    <xf numFmtId="164" fontId="11" fillId="0" borderId="0" xfId="1" applyNumberFormat="1" applyFont="1" applyFill="1" applyBorder="1" applyAlignment="1">
      <alignment horizontal="right" vertical="top" wrapText="1" readingOrder="1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46"/>
  <sheetViews>
    <sheetView showGridLines="0" tabSelected="1" workbookViewId="0">
      <pane ySplit="7" topLeftCell="A8" activePane="bottomLeft" state="frozen"/>
      <selection pane="bottomLeft" activeCell="AM24" sqref="AM24"/>
    </sheetView>
  </sheetViews>
  <sheetFormatPr defaultRowHeight="14.4" x14ac:dyDescent="0.3"/>
  <cols>
    <col min="1" max="1" width="0.5546875" customWidth="1"/>
    <col min="2" max="2" width="1.5546875" customWidth="1"/>
    <col min="3" max="3" width="0.33203125" customWidth="1"/>
    <col min="4" max="4" width="6.6640625" customWidth="1"/>
    <col min="5" max="5" width="2" customWidth="1"/>
    <col min="6" max="6" width="1.44140625" customWidth="1"/>
    <col min="7" max="7" width="0.88671875" customWidth="1"/>
    <col min="8" max="8" width="1.33203125" customWidth="1"/>
    <col min="9" max="9" width="0" hidden="1" customWidth="1"/>
    <col min="10" max="10" width="5.44140625" customWidth="1"/>
    <col min="11" max="11" width="8.88671875" customWidth="1"/>
    <col min="12" max="12" width="1.6640625" customWidth="1"/>
    <col min="13" max="13" width="0" hidden="1" customWidth="1"/>
    <col min="14" max="14" width="4.109375" customWidth="1"/>
    <col min="15" max="15" width="6.44140625" customWidth="1"/>
    <col min="16" max="16" width="3.5546875" customWidth="1"/>
    <col min="17" max="17" width="0" hidden="1" customWidth="1"/>
    <col min="18" max="18" width="3.33203125" customWidth="1"/>
    <col min="19" max="19" width="12.44140625" customWidth="1"/>
    <col min="20" max="20" width="0" hidden="1" customWidth="1"/>
    <col min="21" max="21" width="0.6640625" customWidth="1"/>
    <col min="22" max="22" width="9" customWidth="1"/>
    <col min="23" max="23" width="5.33203125" customWidth="1"/>
    <col min="24" max="24" width="10.5546875" customWidth="1"/>
    <col min="25" max="25" width="2.88671875" customWidth="1"/>
    <col min="26" max="26" width="1" customWidth="1"/>
    <col min="27" max="27" width="10.109375" customWidth="1"/>
    <col min="28" max="28" width="0" hidden="1" customWidth="1"/>
    <col min="29" max="29" width="1.33203125" customWidth="1"/>
    <col min="30" max="31" width="0.5546875" customWidth="1"/>
  </cols>
  <sheetData>
    <row r="1" spans="1:31" x14ac:dyDescent="0.3">
      <c r="P1" s="19" t="s">
        <v>0</v>
      </c>
      <c r="Q1" s="20"/>
      <c r="R1" s="20"/>
      <c r="S1" s="20"/>
      <c r="T1" s="20"/>
      <c r="U1" s="20"/>
    </row>
    <row r="2" spans="1:31" x14ac:dyDescent="0.3">
      <c r="G2" s="21" t="s">
        <v>1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31" ht="0.15" customHeight="1" x14ac:dyDescent="0.3"/>
    <row r="4" spans="1:31" x14ac:dyDescent="0.3">
      <c r="A4" s="22" t="s">
        <v>2</v>
      </c>
      <c r="B4" s="20"/>
      <c r="C4" s="20"/>
      <c r="D4" s="20"/>
      <c r="E4" s="20"/>
      <c r="F4" s="20"/>
      <c r="G4" s="20"/>
      <c r="O4" s="21" t="s">
        <v>2</v>
      </c>
      <c r="P4" s="20"/>
      <c r="Q4" s="20"/>
      <c r="R4" s="20"/>
      <c r="X4" s="24" t="s">
        <v>3</v>
      </c>
      <c r="Y4" s="20"/>
    </row>
    <row r="5" spans="1:31" x14ac:dyDescent="0.3">
      <c r="A5" s="23"/>
      <c r="B5" s="23"/>
      <c r="C5" s="23"/>
      <c r="D5" s="23"/>
      <c r="E5" s="23"/>
      <c r="F5" s="23"/>
      <c r="G5" s="23"/>
      <c r="H5" s="1"/>
      <c r="I5" s="1"/>
      <c r="J5" s="1"/>
      <c r="K5" s="1"/>
      <c r="L5" s="1"/>
      <c r="M5" s="1"/>
      <c r="N5" s="1"/>
      <c r="O5" s="23"/>
      <c r="P5" s="23"/>
      <c r="Q5" s="23"/>
      <c r="R5" s="23"/>
      <c r="S5" s="1"/>
      <c r="T5" s="1"/>
      <c r="U5" s="1"/>
      <c r="V5" s="1"/>
      <c r="W5" s="1"/>
      <c r="X5" s="23"/>
      <c r="Y5" s="23"/>
      <c r="Z5" s="1"/>
      <c r="AA5" s="1"/>
      <c r="AB5" s="1"/>
      <c r="AC5" s="1"/>
      <c r="AD5" s="1"/>
      <c r="AE5" s="1"/>
    </row>
    <row r="6" spans="1:31" ht="11.25" customHeight="1" x14ac:dyDescent="0.3">
      <c r="A6" s="25" t="s">
        <v>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ht="0" hidden="1" customHeight="1" x14ac:dyDescent="0.3"/>
    <row r="8" spans="1:31" ht="2.85" customHeight="1" x14ac:dyDescent="0.3"/>
    <row r="9" spans="1:31" ht="5.7" customHeight="1" x14ac:dyDescent="0.3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4"/>
    </row>
    <row r="10" spans="1:31" ht="16.350000000000001" customHeight="1" x14ac:dyDescent="0.3">
      <c r="B10" s="5"/>
      <c r="C10" s="6"/>
      <c r="D10" s="26" t="s">
        <v>5</v>
      </c>
      <c r="E10" s="27"/>
      <c r="F10" s="27"/>
      <c r="G10" s="27"/>
      <c r="H10" s="27"/>
      <c r="I10" s="27"/>
      <c r="J10" s="27"/>
      <c r="K10" s="28" t="s">
        <v>6</v>
      </c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6"/>
      <c r="AC10" s="7"/>
    </row>
    <row r="11" spans="1:31" ht="16.350000000000001" customHeight="1" x14ac:dyDescent="0.3">
      <c r="B11" s="5"/>
      <c r="C11" s="6"/>
      <c r="D11" s="26" t="s">
        <v>7</v>
      </c>
      <c r="E11" s="27"/>
      <c r="F11" s="27"/>
      <c r="G11" s="27"/>
      <c r="H11" s="27"/>
      <c r="I11" s="27"/>
      <c r="J11" s="27"/>
      <c r="K11" s="28" t="s">
        <v>8</v>
      </c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6"/>
      <c r="AC11" s="7"/>
    </row>
    <row r="12" spans="1:31" ht="16.350000000000001" customHeight="1" x14ac:dyDescent="0.3">
      <c r="B12" s="5"/>
      <c r="C12" s="6"/>
      <c r="D12" s="26" t="s">
        <v>2</v>
      </c>
      <c r="E12" s="27"/>
      <c r="F12" s="27"/>
      <c r="G12" s="27"/>
      <c r="H12" s="27"/>
      <c r="I12" s="27"/>
      <c r="J12" s="27"/>
      <c r="K12" s="28" t="s">
        <v>9</v>
      </c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6"/>
      <c r="AC12" s="7"/>
    </row>
    <row r="13" spans="1:31" ht="2.85" customHeight="1" x14ac:dyDescent="0.3"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10"/>
    </row>
    <row r="14" spans="1:31" ht="2.85" customHeight="1" x14ac:dyDescent="0.3"/>
    <row r="15" spans="1:31" ht="11.4" customHeight="1" x14ac:dyDescent="0.3"/>
    <row r="16" spans="1:31" ht="2.85" customHeight="1" x14ac:dyDescent="0.3"/>
    <row r="17" spans="2:30" ht="0" hidden="1" customHeight="1" x14ac:dyDescent="0.3"/>
    <row r="18" spans="2:30" ht="17.100000000000001" customHeight="1" x14ac:dyDescent="0.3">
      <c r="B18" s="29" t="s">
        <v>10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2:30" ht="2.85" customHeight="1" x14ac:dyDescent="0.3"/>
    <row r="20" spans="2:30" ht="11.4" customHeight="1" x14ac:dyDescent="0.3">
      <c r="B20" s="30" t="s">
        <v>11</v>
      </c>
      <c r="C20" s="31"/>
      <c r="D20" s="31"/>
      <c r="E20" s="32" t="s">
        <v>12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0" t="s">
        <v>13</v>
      </c>
      <c r="X20" s="31"/>
      <c r="Y20" s="30" t="s">
        <v>14</v>
      </c>
      <c r="Z20" s="31"/>
      <c r="AA20" s="31"/>
      <c r="AB20" s="31"/>
      <c r="AC20" s="31"/>
      <c r="AD20" s="31"/>
    </row>
    <row r="21" spans="2:30" ht="11.4" customHeight="1" x14ac:dyDescent="0.3">
      <c r="B21" s="33" t="s">
        <v>15</v>
      </c>
      <c r="C21" s="20"/>
      <c r="D21" s="20"/>
      <c r="E21" s="34" t="s">
        <v>16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35" t="s">
        <v>2</v>
      </c>
      <c r="X21" s="20"/>
      <c r="Y21" s="35" t="s">
        <v>2</v>
      </c>
      <c r="Z21" s="20"/>
      <c r="AA21" s="20"/>
      <c r="AB21" s="20"/>
      <c r="AC21" s="20"/>
      <c r="AD21" s="20"/>
    </row>
    <row r="22" spans="2:30" ht="11.25" customHeight="1" x14ac:dyDescent="0.3">
      <c r="B22" s="36" t="s">
        <v>17</v>
      </c>
      <c r="C22" s="20"/>
      <c r="D22" s="20"/>
      <c r="E22" s="37" t="s">
        <v>18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36">
        <f>'Položky všech ceníků'!AB19</f>
        <v>0</v>
      </c>
      <c r="X22" s="20"/>
      <c r="Y22" s="36">
        <f>W22</f>
        <v>0</v>
      </c>
      <c r="Z22" s="20"/>
      <c r="AA22" s="20"/>
      <c r="AB22" s="20"/>
      <c r="AC22" s="20"/>
      <c r="AD22" s="20"/>
    </row>
    <row r="23" spans="2:30" ht="11.4" customHeight="1" x14ac:dyDescent="0.3">
      <c r="B23" s="36" t="s">
        <v>19</v>
      </c>
      <c r="C23" s="20"/>
      <c r="D23" s="20"/>
      <c r="E23" s="37" t="s">
        <v>20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36">
        <f>W24*0.048+W22*0.048</f>
        <v>0</v>
      </c>
      <c r="X23" s="20"/>
      <c r="Y23" s="36">
        <f>W23</f>
        <v>0</v>
      </c>
      <c r="Z23" s="20"/>
      <c r="AA23" s="20"/>
      <c r="AB23" s="20"/>
      <c r="AC23" s="20"/>
      <c r="AD23" s="20"/>
    </row>
    <row r="24" spans="2:30" ht="11.4" customHeight="1" x14ac:dyDescent="0.3">
      <c r="B24" s="36" t="s">
        <v>21</v>
      </c>
      <c r="C24" s="20"/>
      <c r="D24" s="20"/>
      <c r="E24" s="37" t="s">
        <v>22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36">
        <f>'Položky všech ceníků'!AB46</f>
        <v>0</v>
      </c>
      <c r="X24" s="20"/>
      <c r="Y24" s="36">
        <f>W24</f>
        <v>0</v>
      </c>
      <c r="Z24" s="20"/>
      <c r="AA24" s="20"/>
      <c r="AB24" s="20"/>
      <c r="AC24" s="20"/>
      <c r="AD24" s="20"/>
    </row>
    <row r="25" spans="2:30" ht="11.4" customHeight="1" x14ac:dyDescent="0.3">
      <c r="B25" s="36" t="s">
        <v>23</v>
      </c>
      <c r="C25" s="20"/>
      <c r="D25" s="20"/>
      <c r="E25" s="37" t="s">
        <v>24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36">
        <f>Rekapitulace!W24*0.05</f>
        <v>0</v>
      </c>
      <c r="X25" s="20"/>
      <c r="Y25" s="36">
        <f>W25</f>
        <v>0</v>
      </c>
      <c r="Z25" s="20"/>
      <c r="AA25" s="20"/>
      <c r="AB25" s="20"/>
      <c r="AC25" s="20"/>
      <c r="AD25" s="20"/>
    </row>
    <row r="26" spans="2:30" ht="11.25" customHeight="1" x14ac:dyDescent="0.3">
      <c r="B26" s="33" t="s">
        <v>2</v>
      </c>
      <c r="C26" s="20"/>
      <c r="D26" s="20"/>
      <c r="E26" s="34" t="s">
        <v>25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35">
        <f>SUM(W22:W25)</f>
        <v>0</v>
      </c>
      <c r="X26" s="20"/>
      <c r="Y26" s="35">
        <f>W26</f>
        <v>0</v>
      </c>
      <c r="Z26" s="20"/>
      <c r="AA26" s="20"/>
      <c r="AB26" s="20"/>
      <c r="AC26" s="20"/>
      <c r="AD26" s="20"/>
    </row>
    <row r="27" spans="2:30" ht="11.4" customHeight="1" x14ac:dyDescent="0.3">
      <c r="B27" s="36" t="s">
        <v>2</v>
      </c>
      <c r="C27" s="20"/>
      <c r="D27" s="20"/>
      <c r="E27" s="37" t="s">
        <v>2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36" t="s">
        <v>2</v>
      </c>
      <c r="X27" s="20"/>
      <c r="Y27" s="36" t="s">
        <v>2</v>
      </c>
      <c r="Z27" s="20"/>
      <c r="AA27" s="20"/>
      <c r="AB27" s="20"/>
      <c r="AC27" s="20"/>
      <c r="AD27" s="20"/>
    </row>
    <row r="28" spans="2:30" ht="11.4" customHeight="1" x14ac:dyDescent="0.3">
      <c r="B28" s="33" t="s">
        <v>26</v>
      </c>
      <c r="C28" s="20"/>
      <c r="D28" s="20"/>
      <c r="E28" s="34" t="s">
        <v>27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35" t="s">
        <v>2</v>
      </c>
      <c r="X28" s="20"/>
      <c r="Y28" s="35" t="s">
        <v>2</v>
      </c>
      <c r="Z28" s="20"/>
      <c r="AA28" s="20"/>
      <c r="AB28" s="20"/>
      <c r="AC28" s="20"/>
      <c r="AD28" s="20"/>
    </row>
    <row r="29" spans="2:30" ht="11.4" customHeight="1" x14ac:dyDescent="0.3">
      <c r="B29" s="36" t="s">
        <v>28</v>
      </c>
      <c r="C29" s="20"/>
      <c r="D29" s="20"/>
      <c r="E29" s="37" t="s">
        <v>29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36">
        <f>W26*0.05</f>
        <v>0</v>
      </c>
      <c r="X29" s="20"/>
      <c r="Y29" s="36">
        <f>W29</f>
        <v>0</v>
      </c>
      <c r="Z29" s="20"/>
      <c r="AA29" s="20"/>
      <c r="AB29" s="20"/>
      <c r="AC29" s="20"/>
      <c r="AD29" s="20"/>
    </row>
    <row r="30" spans="2:30" ht="11.25" customHeight="1" x14ac:dyDescent="0.3">
      <c r="B30" s="33" t="s">
        <v>2</v>
      </c>
      <c r="C30" s="20"/>
      <c r="D30" s="20"/>
      <c r="E30" s="34" t="s">
        <v>30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35">
        <f>W29</f>
        <v>0</v>
      </c>
      <c r="X30" s="20"/>
      <c r="Y30" s="35">
        <f>W30</f>
        <v>0</v>
      </c>
      <c r="Z30" s="20"/>
      <c r="AA30" s="20"/>
      <c r="AB30" s="20"/>
      <c r="AC30" s="20"/>
      <c r="AD30" s="20"/>
    </row>
    <row r="31" spans="2:30" ht="11.4" customHeight="1" x14ac:dyDescent="0.3">
      <c r="B31" s="36" t="s">
        <v>2</v>
      </c>
      <c r="C31" s="20"/>
      <c r="D31" s="20"/>
      <c r="E31" s="37" t="s">
        <v>2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36" t="s">
        <v>2</v>
      </c>
      <c r="X31" s="20"/>
      <c r="Y31" s="36" t="s">
        <v>2</v>
      </c>
      <c r="Z31" s="20"/>
      <c r="AA31" s="20"/>
      <c r="AB31" s="20"/>
      <c r="AC31" s="20"/>
      <c r="AD31" s="20"/>
    </row>
    <row r="32" spans="2:30" ht="11.4" customHeight="1" x14ac:dyDescent="0.3">
      <c r="B32" s="38" t="s">
        <v>31</v>
      </c>
      <c r="C32" s="31"/>
      <c r="D32" s="31"/>
      <c r="E32" s="39" t="s">
        <v>32</v>
      </c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40">
        <f>W26+W29</f>
        <v>0</v>
      </c>
      <c r="X32" s="31"/>
      <c r="Y32" s="40">
        <f>W32</f>
        <v>0</v>
      </c>
      <c r="Z32" s="31"/>
      <c r="AA32" s="31"/>
      <c r="AB32" s="31"/>
      <c r="AC32" s="31"/>
      <c r="AD32" s="31"/>
    </row>
    <row r="33" spans="2:19" ht="14.25" customHeight="1" x14ac:dyDescent="0.3"/>
    <row r="34" spans="2:19" ht="11.4" customHeight="1" x14ac:dyDescent="0.3">
      <c r="B34" s="41" t="s">
        <v>2</v>
      </c>
      <c r="C34" s="42"/>
      <c r="D34" s="42"/>
      <c r="E34" s="42"/>
      <c r="F34" s="42"/>
      <c r="G34" s="42"/>
      <c r="H34" s="42"/>
      <c r="J34" s="43" t="s">
        <v>13</v>
      </c>
      <c r="K34" s="42"/>
      <c r="L34" s="42"/>
      <c r="M34" s="43" t="s">
        <v>33</v>
      </c>
      <c r="N34" s="42"/>
      <c r="O34" s="42"/>
      <c r="P34" s="42"/>
      <c r="Q34" s="42"/>
      <c r="R34" s="43" t="s">
        <v>34</v>
      </c>
      <c r="S34" s="42"/>
    </row>
    <row r="35" spans="2:19" ht="11.25" customHeight="1" x14ac:dyDescent="0.3">
      <c r="B35" s="43" t="s">
        <v>35</v>
      </c>
      <c r="C35" s="42"/>
      <c r="D35" s="42"/>
      <c r="E35" s="42"/>
      <c r="F35" s="42"/>
      <c r="G35" s="42"/>
      <c r="H35" s="42"/>
      <c r="I35" s="13"/>
      <c r="J35" s="43">
        <f>W32</f>
        <v>0</v>
      </c>
      <c r="K35" s="42"/>
      <c r="L35" s="42"/>
      <c r="M35" s="43">
        <f>J35*0.21</f>
        <v>0</v>
      </c>
      <c r="N35" s="42"/>
      <c r="O35" s="42"/>
      <c r="P35" s="42"/>
      <c r="Q35" s="42"/>
      <c r="R35" s="43">
        <f>J35+M35</f>
        <v>0</v>
      </c>
      <c r="S35" s="42"/>
    </row>
    <row r="36" spans="2:19" ht="0" hidden="1" customHeight="1" x14ac:dyDescent="0.3"/>
    <row r="37" spans="2:19" ht="3" customHeight="1" x14ac:dyDescent="0.3"/>
    <row r="38" spans="2:19" ht="11.25" customHeight="1" x14ac:dyDescent="0.3">
      <c r="B38" s="44" t="s">
        <v>36</v>
      </c>
      <c r="C38" s="20"/>
      <c r="D38" s="20"/>
      <c r="E38" s="20"/>
      <c r="F38" s="20"/>
      <c r="G38" s="20"/>
      <c r="H38" s="20"/>
      <c r="J38" s="44">
        <f>J35</f>
        <v>0</v>
      </c>
      <c r="K38" s="20"/>
      <c r="L38" s="20"/>
      <c r="N38" s="44">
        <f>M35</f>
        <v>0</v>
      </c>
      <c r="O38" s="20"/>
      <c r="P38" s="20"/>
      <c r="Q38" s="20"/>
      <c r="R38" s="44">
        <f>R35</f>
        <v>0</v>
      </c>
      <c r="S38" s="20"/>
    </row>
    <row r="39" spans="2:19" ht="5.7" customHeight="1" x14ac:dyDescent="0.3"/>
    <row r="40" spans="2:19" ht="2.85" customHeight="1" x14ac:dyDescent="0.3"/>
    <row r="41" spans="2:19" ht="0" hidden="1" customHeight="1" x14ac:dyDescent="0.3"/>
    <row r="42" spans="2:19" ht="12.6" customHeight="1" x14ac:dyDescent="0.3">
      <c r="B42" s="45" t="s">
        <v>37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</row>
    <row r="43" spans="2:19" ht="11.4" customHeight="1" x14ac:dyDescent="0.3"/>
    <row r="44" spans="2:19" ht="11.4" customHeight="1" x14ac:dyDescent="0.3">
      <c r="B44" s="35" t="s">
        <v>38</v>
      </c>
      <c r="C44" s="20"/>
      <c r="D44" s="20"/>
      <c r="E44" s="20"/>
      <c r="F44" s="34" t="s">
        <v>39</v>
      </c>
      <c r="G44" s="20"/>
      <c r="H44" s="20"/>
      <c r="I44" s="20"/>
      <c r="J44" s="20"/>
      <c r="K44" s="20"/>
    </row>
    <row r="45" spans="2:19" ht="11.4" customHeight="1" x14ac:dyDescent="0.3">
      <c r="B45" s="35" t="s">
        <v>40</v>
      </c>
      <c r="C45" s="20"/>
      <c r="D45" s="20"/>
      <c r="E45" s="20"/>
      <c r="F45" s="34" t="s">
        <v>41</v>
      </c>
      <c r="G45" s="20"/>
      <c r="H45" s="20"/>
      <c r="I45" s="20"/>
      <c r="J45" s="20"/>
      <c r="K45" s="20"/>
    </row>
    <row r="46" spans="2:19" ht="11.25" customHeight="1" x14ac:dyDescent="0.3">
      <c r="B46" s="35" t="s">
        <v>42</v>
      </c>
      <c r="C46" s="20"/>
      <c r="D46" s="20"/>
      <c r="E46" s="20"/>
      <c r="F46" s="34" t="s">
        <v>43</v>
      </c>
      <c r="G46" s="20"/>
      <c r="H46" s="20"/>
      <c r="I46" s="20"/>
      <c r="J46" s="20"/>
      <c r="K46" s="20"/>
    </row>
  </sheetData>
  <mergeCells count="84">
    <mergeCell ref="B44:E44"/>
    <mergeCell ref="F44:K44"/>
    <mergeCell ref="B45:E45"/>
    <mergeCell ref="F45:K45"/>
    <mergeCell ref="B46:E46"/>
    <mergeCell ref="F46:K46"/>
    <mergeCell ref="B38:H38"/>
    <mergeCell ref="J38:L38"/>
    <mergeCell ref="N38:Q38"/>
    <mergeCell ref="R38:S38"/>
    <mergeCell ref="B42:P42"/>
    <mergeCell ref="B34:H34"/>
    <mergeCell ref="J34:L34"/>
    <mergeCell ref="M34:Q34"/>
    <mergeCell ref="R34:S34"/>
    <mergeCell ref="B35:H35"/>
    <mergeCell ref="J35:L35"/>
    <mergeCell ref="M35:Q35"/>
    <mergeCell ref="R35:S35"/>
    <mergeCell ref="B31:D31"/>
    <mergeCell ref="E31:V31"/>
    <mergeCell ref="W31:X31"/>
    <mergeCell ref="Y31:AD31"/>
    <mergeCell ref="B32:D32"/>
    <mergeCell ref="E32:V32"/>
    <mergeCell ref="W32:X32"/>
    <mergeCell ref="Y32:AD32"/>
    <mergeCell ref="B29:D29"/>
    <mergeCell ref="E29:V29"/>
    <mergeCell ref="W29:X29"/>
    <mergeCell ref="Y29:AD29"/>
    <mergeCell ref="B30:D30"/>
    <mergeCell ref="E30:V30"/>
    <mergeCell ref="W30:X30"/>
    <mergeCell ref="Y30:AD30"/>
    <mergeCell ref="B27:D27"/>
    <mergeCell ref="E27:V27"/>
    <mergeCell ref="W27:X27"/>
    <mergeCell ref="Y27:AD27"/>
    <mergeCell ref="B28:D28"/>
    <mergeCell ref="E28:V28"/>
    <mergeCell ref="W28:X28"/>
    <mergeCell ref="Y28:AD28"/>
    <mergeCell ref="B25:D25"/>
    <mergeCell ref="E25:V25"/>
    <mergeCell ref="W25:X25"/>
    <mergeCell ref="Y25:AD25"/>
    <mergeCell ref="B26:D26"/>
    <mergeCell ref="E26:V26"/>
    <mergeCell ref="W26:X26"/>
    <mergeCell ref="Y26:AD26"/>
    <mergeCell ref="B23:D23"/>
    <mergeCell ref="E23:V23"/>
    <mergeCell ref="W23:X23"/>
    <mergeCell ref="Y23:AD23"/>
    <mergeCell ref="B24:D24"/>
    <mergeCell ref="E24:V24"/>
    <mergeCell ref="W24:X24"/>
    <mergeCell ref="Y24:AD24"/>
    <mergeCell ref="B21:D21"/>
    <mergeCell ref="E21:V21"/>
    <mergeCell ref="W21:X21"/>
    <mergeCell ref="Y21:AD21"/>
    <mergeCell ref="B22:D22"/>
    <mergeCell ref="E22:V22"/>
    <mergeCell ref="W22:X22"/>
    <mergeCell ref="Y22:AD22"/>
    <mergeCell ref="D12:J12"/>
    <mergeCell ref="K12:AA12"/>
    <mergeCell ref="B18:AD18"/>
    <mergeCell ref="B20:D20"/>
    <mergeCell ref="E20:V20"/>
    <mergeCell ref="W20:X20"/>
    <mergeCell ref="Y20:AD20"/>
    <mergeCell ref="A6:AE6"/>
    <mergeCell ref="D10:J10"/>
    <mergeCell ref="K10:AA10"/>
    <mergeCell ref="D11:J11"/>
    <mergeCell ref="K11:AA11"/>
    <mergeCell ref="P1:U1"/>
    <mergeCell ref="G2:Z2"/>
    <mergeCell ref="A4:G5"/>
    <mergeCell ref="O4:R5"/>
    <mergeCell ref="X4:Y5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57"/>
  <sheetViews>
    <sheetView showGridLines="0" workbookViewId="0">
      <pane ySplit="7" topLeftCell="A19" activePane="bottomLeft" state="frozen"/>
      <selection pane="bottomLeft" activeCell="W39" sqref="W39:Y39"/>
    </sheetView>
  </sheetViews>
  <sheetFormatPr defaultRowHeight="14.4" x14ac:dyDescent="0.3"/>
  <cols>
    <col min="1" max="1" width="0.5546875" customWidth="1"/>
    <col min="2" max="2" width="1.5546875" customWidth="1"/>
    <col min="3" max="3" width="4.33203125" customWidth="1"/>
    <col min="4" max="4" width="1.6640625" customWidth="1"/>
    <col min="5" max="5" width="0" hidden="1" customWidth="1"/>
    <col min="6" max="6" width="4.5546875" customWidth="1"/>
    <col min="7" max="7" width="0.88671875" customWidth="1"/>
    <col min="8" max="8" width="1.88671875" customWidth="1"/>
    <col min="9" max="9" width="0" hidden="1" customWidth="1"/>
    <col min="10" max="10" width="1.5546875" customWidth="1"/>
    <col min="11" max="11" width="1.33203125" customWidth="1"/>
    <col min="12" max="12" width="13.109375" customWidth="1"/>
    <col min="13" max="14" width="3.5546875" customWidth="1"/>
    <col min="15" max="15" width="2.88671875" customWidth="1"/>
    <col min="16" max="16" width="7" customWidth="1"/>
    <col min="17" max="17" width="7.5546875" customWidth="1"/>
    <col min="18" max="18" width="5.44140625" customWidth="1"/>
    <col min="19" max="19" width="8.88671875" customWidth="1"/>
    <col min="20" max="20" width="5.44140625" customWidth="1"/>
    <col min="21" max="21" width="3" customWidth="1"/>
    <col min="22" max="22" width="5.88671875" customWidth="1"/>
    <col min="23" max="23" width="4.5546875" customWidth="1"/>
    <col min="24" max="24" width="1" customWidth="1"/>
    <col min="25" max="25" width="5.33203125" customWidth="1"/>
    <col min="26" max="26" width="6.6640625" customWidth="1"/>
    <col min="27" max="27" width="0.5546875" customWidth="1"/>
  </cols>
  <sheetData>
    <row r="1" spans="1:27" ht="25.2" customHeight="1" x14ac:dyDescent="0.3">
      <c r="P1" s="19" t="s">
        <v>0</v>
      </c>
      <c r="Q1" s="20"/>
      <c r="R1" s="20"/>
    </row>
    <row r="2" spans="1:27" ht="22.8" customHeight="1" x14ac:dyDescent="0.3">
      <c r="G2" s="21" t="s">
        <v>1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</row>
    <row r="3" spans="1:27" ht="0.15" customHeight="1" x14ac:dyDescent="0.3"/>
    <row r="4" spans="1:27" x14ac:dyDescent="0.3">
      <c r="A4" s="22" t="s">
        <v>2</v>
      </c>
      <c r="B4" s="20"/>
      <c r="C4" s="20"/>
      <c r="D4" s="20"/>
      <c r="E4" s="20"/>
      <c r="F4" s="20"/>
      <c r="G4" s="20"/>
      <c r="N4" s="21" t="s">
        <v>2</v>
      </c>
      <c r="O4" s="20"/>
      <c r="P4" s="20"/>
      <c r="U4" s="24" t="s">
        <v>3</v>
      </c>
      <c r="V4" s="20"/>
      <c r="W4" s="20"/>
    </row>
    <row r="5" spans="1:27" x14ac:dyDescent="0.3">
      <c r="A5" s="23"/>
      <c r="B5" s="23"/>
      <c r="C5" s="23"/>
      <c r="D5" s="23"/>
      <c r="E5" s="23"/>
      <c r="F5" s="23"/>
      <c r="G5" s="23"/>
      <c r="H5" s="1"/>
      <c r="I5" s="1"/>
      <c r="J5" s="1"/>
      <c r="K5" s="1"/>
      <c r="L5" s="1"/>
      <c r="M5" s="1"/>
      <c r="N5" s="23"/>
      <c r="O5" s="23"/>
      <c r="P5" s="23"/>
      <c r="Q5" s="1"/>
      <c r="R5" s="1"/>
      <c r="S5" s="1"/>
      <c r="T5" s="1"/>
      <c r="U5" s="23"/>
      <c r="V5" s="23"/>
      <c r="W5" s="23"/>
      <c r="X5" s="1"/>
      <c r="Y5" s="1"/>
      <c r="Z5" s="1"/>
      <c r="AA5" s="1"/>
    </row>
    <row r="6" spans="1:27" ht="11.25" customHeight="1" x14ac:dyDescent="0.3">
      <c r="A6" s="25" t="s">
        <v>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27" ht="0" hidden="1" customHeight="1" x14ac:dyDescent="0.3"/>
    <row r="8" spans="1:27" ht="2.85" customHeight="1" x14ac:dyDescent="0.3"/>
    <row r="9" spans="1:27" ht="17.100000000000001" customHeight="1" x14ac:dyDescent="0.3">
      <c r="B9" s="29" t="s">
        <v>44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7" ht="2.85" customHeight="1" x14ac:dyDescent="0.3"/>
    <row r="11" spans="1:27" x14ac:dyDescent="0.3">
      <c r="B11" s="46" t="s">
        <v>45</v>
      </c>
      <c r="C11" s="47"/>
      <c r="D11" s="48" t="s">
        <v>46</v>
      </c>
      <c r="E11" s="47"/>
      <c r="F11" s="47"/>
      <c r="G11" s="47"/>
      <c r="H11" s="47"/>
      <c r="I11" s="47"/>
      <c r="J11" s="47"/>
      <c r="K11" s="47"/>
      <c r="L11" s="48" t="s">
        <v>12</v>
      </c>
      <c r="M11" s="47"/>
      <c r="N11" s="47"/>
      <c r="O11" s="47"/>
      <c r="P11" s="47"/>
      <c r="Q11" s="47"/>
      <c r="R11" s="46" t="s">
        <v>47</v>
      </c>
      <c r="S11" s="47"/>
      <c r="T11" s="46" t="s">
        <v>48</v>
      </c>
      <c r="U11" s="47"/>
      <c r="V11" s="15" t="s">
        <v>49</v>
      </c>
      <c r="W11" s="46" t="s">
        <v>50</v>
      </c>
      <c r="X11" s="47"/>
      <c r="Y11" s="47"/>
      <c r="Z11" s="14" t="s">
        <v>51</v>
      </c>
    </row>
    <row r="12" spans="1:27" x14ac:dyDescent="0.3">
      <c r="B12" s="36">
        <v>1</v>
      </c>
      <c r="C12" s="20"/>
      <c r="D12" s="37" t="s">
        <v>52</v>
      </c>
      <c r="E12" s="20"/>
      <c r="F12" s="20"/>
      <c r="G12" s="20"/>
      <c r="H12" s="20"/>
      <c r="I12" s="20"/>
      <c r="J12" s="20"/>
      <c r="K12" s="20"/>
      <c r="L12" s="37" t="s">
        <v>53</v>
      </c>
      <c r="M12" s="20"/>
      <c r="N12" s="20"/>
      <c r="O12" s="20"/>
      <c r="P12" s="20"/>
      <c r="Q12" s="20"/>
      <c r="R12" s="49">
        <v>0</v>
      </c>
      <c r="S12" s="20"/>
      <c r="T12" s="36" t="s">
        <v>54</v>
      </c>
      <c r="U12" s="20"/>
      <c r="V12" s="12" t="s">
        <v>55</v>
      </c>
      <c r="W12" s="49">
        <f>R12*T12</f>
        <v>0</v>
      </c>
      <c r="X12" s="20"/>
      <c r="Y12" s="20"/>
      <c r="Z12" s="11" t="s">
        <v>56</v>
      </c>
    </row>
    <row r="13" spans="1:27" x14ac:dyDescent="0.3">
      <c r="B13" s="36">
        <v>2</v>
      </c>
      <c r="C13" s="20"/>
      <c r="D13" s="37" t="s">
        <v>57</v>
      </c>
      <c r="E13" s="20"/>
      <c r="F13" s="20"/>
      <c r="G13" s="20"/>
      <c r="H13" s="20"/>
      <c r="I13" s="20"/>
      <c r="J13" s="20"/>
      <c r="K13" s="20"/>
      <c r="L13" s="37" t="s">
        <v>58</v>
      </c>
      <c r="M13" s="20"/>
      <c r="N13" s="20"/>
      <c r="O13" s="20"/>
      <c r="P13" s="20"/>
      <c r="Q13" s="20"/>
      <c r="R13" s="49">
        <v>0</v>
      </c>
      <c r="S13" s="20"/>
      <c r="T13" s="36" t="s">
        <v>59</v>
      </c>
      <c r="U13" s="20"/>
      <c r="V13" s="12" t="s">
        <v>55</v>
      </c>
      <c r="W13" s="49">
        <f t="shared" ref="W13:W18" si="0">R13*T13</f>
        <v>0</v>
      </c>
      <c r="X13" s="20"/>
      <c r="Y13" s="20"/>
      <c r="Z13" s="11" t="s">
        <v>56</v>
      </c>
    </row>
    <row r="14" spans="1:27" x14ac:dyDescent="0.3">
      <c r="B14" s="36">
        <v>3</v>
      </c>
      <c r="C14" s="20"/>
      <c r="D14" s="37" t="s">
        <v>60</v>
      </c>
      <c r="E14" s="20"/>
      <c r="F14" s="20"/>
      <c r="G14" s="20"/>
      <c r="H14" s="20"/>
      <c r="I14" s="20"/>
      <c r="J14" s="20"/>
      <c r="K14" s="20"/>
      <c r="L14" s="37" t="s">
        <v>61</v>
      </c>
      <c r="M14" s="20"/>
      <c r="N14" s="20"/>
      <c r="O14" s="20"/>
      <c r="P14" s="20"/>
      <c r="Q14" s="20"/>
      <c r="R14" s="49">
        <v>0</v>
      </c>
      <c r="S14" s="20"/>
      <c r="T14" s="36" t="s">
        <v>54</v>
      </c>
      <c r="U14" s="20"/>
      <c r="V14" s="12" t="s">
        <v>55</v>
      </c>
      <c r="W14" s="49">
        <f t="shared" si="0"/>
        <v>0</v>
      </c>
      <c r="X14" s="20"/>
      <c r="Y14" s="20"/>
      <c r="Z14" s="11" t="s">
        <v>56</v>
      </c>
    </row>
    <row r="15" spans="1:27" x14ac:dyDescent="0.3">
      <c r="B15" s="36">
        <v>4</v>
      </c>
      <c r="C15" s="20"/>
      <c r="D15" s="37" t="s">
        <v>62</v>
      </c>
      <c r="E15" s="20"/>
      <c r="F15" s="20"/>
      <c r="G15" s="20"/>
      <c r="H15" s="20"/>
      <c r="I15" s="20"/>
      <c r="J15" s="20"/>
      <c r="K15" s="20"/>
      <c r="L15" s="37" t="s">
        <v>63</v>
      </c>
      <c r="M15" s="20"/>
      <c r="N15" s="20"/>
      <c r="O15" s="20"/>
      <c r="P15" s="20"/>
      <c r="Q15" s="20"/>
      <c r="R15" s="49">
        <v>0</v>
      </c>
      <c r="S15" s="20"/>
      <c r="T15" s="36" t="s">
        <v>54</v>
      </c>
      <c r="U15" s="20"/>
      <c r="V15" s="12" t="s">
        <v>55</v>
      </c>
      <c r="W15" s="49">
        <f t="shared" si="0"/>
        <v>0</v>
      </c>
      <c r="X15" s="20"/>
      <c r="Y15" s="20"/>
      <c r="Z15" s="11" t="s">
        <v>56</v>
      </c>
    </row>
    <row r="16" spans="1:27" x14ac:dyDescent="0.3">
      <c r="B16" s="36">
        <v>5</v>
      </c>
      <c r="C16" s="20"/>
      <c r="D16" s="37" t="s">
        <v>62</v>
      </c>
      <c r="E16" s="20"/>
      <c r="F16" s="20"/>
      <c r="G16" s="20"/>
      <c r="H16" s="20"/>
      <c r="I16" s="20"/>
      <c r="J16" s="20"/>
      <c r="K16" s="20"/>
      <c r="L16" s="37" t="s">
        <v>63</v>
      </c>
      <c r="M16" s="20"/>
      <c r="N16" s="20"/>
      <c r="O16" s="20"/>
      <c r="P16" s="20"/>
      <c r="Q16" s="20"/>
      <c r="R16" s="49">
        <v>0</v>
      </c>
      <c r="S16" s="20"/>
      <c r="T16" s="36" t="s">
        <v>59</v>
      </c>
      <c r="U16" s="20"/>
      <c r="V16" s="12" t="s">
        <v>55</v>
      </c>
      <c r="W16" s="49">
        <f t="shared" si="0"/>
        <v>0</v>
      </c>
      <c r="X16" s="20"/>
      <c r="Y16" s="20"/>
      <c r="Z16" s="11" t="s">
        <v>56</v>
      </c>
    </row>
    <row r="17" spans="2:28" x14ac:dyDescent="0.3">
      <c r="B17" s="36">
        <v>6</v>
      </c>
      <c r="C17" s="20"/>
      <c r="D17" s="37" t="s">
        <v>64</v>
      </c>
      <c r="E17" s="20"/>
      <c r="F17" s="20"/>
      <c r="G17" s="20"/>
      <c r="H17" s="20"/>
      <c r="I17" s="20"/>
      <c r="J17" s="20"/>
      <c r="K17" s="20"/>
      <c r="L17" s="37" t="s">
        <v>65</v>
      </c>
      <c r="M17" s="20"/>
      <c r="N17" s="20"/>
      <c r="O17" s="20"/>
      <c r="P17" s="20"/>
      <c r="Q17" s="20"/>
      <c r="R17" s="49">
        <v>0</v>
      </c>
      <c r="S17" s="20"/>
      <c r="T17" s="36" t="s">
        <v>66</v>
      </c>
      <c r="U17" s="20"/>
      <c r="V17" s="12" t="s">
        <v>55</v>
      </c>
      <c r="W17" s="49">
        <f t="shared" si="0"/>
        <v>0</v>
      </c>
      <c r="X17" s="20"/>
      <c r="Y17" s="20"/>
      <c r="Z17" s="11" t="s">
        <v>56</v>
      </c>
    </row>
    <row r="18" spans="2:28" x14ac:dyDescent="0.3">
      <c r="B18" s="36">
        <v>7</v>
      </c>
      <c r="C18" s="20"/>
      <c r="D18" s="37" t="s">
        <v>67</v>
      </c>
      <c r="E18" s="20"/>
      <c r="F18" s="20"/>
      <c r="G18" s="20"/>
      <c r="H18" s="20"/>
      <c r="I18" s="20"/>
      <c r="J18" s="20"/>
      <c r="K18" s="20"/>
      <c r="L18" s="37" t="s">
        <v>68</v>
      </c>
      <c r="M18" s="20"/>
      <c r="N18" s="20"/>
      <c r="O18" s="20"/>
      <c r="P18" s="20"/>
      <c r="Q18" s="20"/>
      <c r="R18" s="49">
        <v>0</v>
      </c>
      <c r="S18" s="20"/>
      <c r="T18" s="36" t="s">
        <v>54</v>
      </c>
      <c r="U18" s="20"/>
      <c r="V18" s="12" t="s">
        <v>55</v>
      </c>
      <c r="W18" s="49">
        <f t="shared" si="0"/>
        <v>0</v>
      </c>
      <c r="X18" s="20"/>
      <c r="Y18" s="20"/>
      <c r="Z18" s="11" t="s">
        <v>56</v>
      </c>
    </row>
    <row r="19" spans="2:28" ht="11.25" customHeight="1" x14ac:dyDescent="0.3">
      <c r="B19" s="50">
        <f>AB19</f>
        <v>0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B19" s="18">
        <f>SUM(W12:W18)</f>
        <v>0</v>
      </c>
    </row>
    <row r="20" spans="2:28" ht="0" hidden="1" customHeight="1" x14ac:dyDescent="0.3"/>
    <row r="21" spans="2:28" ht="2.85" customHeight="1" x14ac:dyDescent="0.3"/>
    <row r="22" spans="2:28" ht="11.25" customHeight="1" x14ac:dyDescent="0.3">
      <c r="B22" s="34" t="s">
        <v>69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2:28" ht="1.5" customHeight="1" x14ac:dyDescent="0.3"/>
    <row r="24" spans="2:28" ht="11.25" customHeight="1" x14ac:dyDescent="0.3">
      <c r="C24" s="36" t="s">
        <v>70</v>
      </c>
      <c r="D24" s="20"/>
      <c r="F24" s="49">
        <f>AB19</f>
        <v>0</v>
      </c>
      <c r="G24" s="20"/>
      <c r="H24" s="20"/>
      <c r="I24" s="20"/>
      <c r="J24" s="20"/>
      <c r="K24" s="37" t="s">
        <v>71</v>
      </c>
      <c r="L24" s="20"/>
      <c r="M24" s="20"/>
      <c r="N24" s="20"/>
    </row>
    <row r="25" spans="2:28" ht="9.9" customHeight="1" x14ac:dyDescent="0.3"/>
    <row r="26" spans="2:28" ht="11.4" customHeight="1" x14ac:dyDescent="0.3">
      <c r="B26" s="41" t="s">
        <v>2</v>
      </c>
      <c r="C26" s="42"/>
      <c r="D26" s="42"/>
      <c r="E26" s="42"/>
      <c r="F26" s="42"/>
      <c r="G26" s="42"/>
      <c r="H26" s="42"/>
      <c r="J26" s="43" t="s">
        <v>13</v>
      </c>
      <c r="K26" s="42"/>
      <c r="L26" s="42"/>
    </row>
    <row r="27" spans="2:28" ht="11.25" customHeight="1" x14ac:dyDescent="0.3">
      <c r="B27" s="43" t="s">
        <v>14</v>
      </c>
      <c r="C27" s="42"/>
      <c r="D27" s="42"/>
      <c r="E27" s="42"/>
      <c r="F27" s="42"/>
      <c r="G27" s="42"/>
      <c r="H27" s="42"/>
      <c r="I27" s="13"/>
      <c r="J27" s="53">
        <f>F24</f>
        <v>0</v>
      </c>
      <c r="K27" s="42"/>
      <c r="L27" s="42"/>
    </row>
    <row r="28" spans="2:28" ht="0" hidden="1" customHeight="1" x14ac:dyDescent="0.3"/>
    <row r="29" spans="2:28" ht="3" customHeight="1" x14ac:dyDescent="0.3"/>
    <row r="30" spans="2:28" ht="11.25" customHeight="1" x14ac:dyDescent="0.3">
      <c r="B30" s="44" t="s">
        <v>36</v>
      </c>
      <c r="C30" s="20"/>
      <c r="D30" s="20"/>
      <c r="E30" s="20"/>
      <c r="F30" s="20"/>
      <c r="G30" s="20"/>
      <c r="H30" s="20"/>
      <c r="J30" s="54">
        <f>J27</f>
        <v>0</v>
      </c>
      <c r="K30" s="20"/>
      <c r="L30" s="20"/>
    </row>
    <row r="31" spans="2:28" ht="11.4" customHeight="1" x14ac:dyDescent="0.3"/>
    <row r="32" spans="2:28" ht="2.85" customHeight="1" x14ac:dyDescent="0.3"/>
    <row r="33" spans="2:28" ht="0" hidden="1" customHeight="1" x14ac:dyDescent="0.3"/>
    <row r="34" spans="2:28" ht="17.100000000000001" customHeight="1" x14ac:dyDescent="0.3">
      <c r="B34" s="29" t="s">
        <v>72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2:28" ht="2.85" customHeight="1" x14ac:dyDescent="0.3"/>
    <row r="36" spans="2:28" x14ac:dyDescent="0.3">
      <c r="B36" s="51" t="s">
        <v>45</v>
      </c>
      <c r="C36" s="47"/>
      <c r="D36" s="52" t="s">
        <v>46</v>
      </c>
      <c r="E36" s="47"/>
      <c r="F36" s="47"/>
      <c r="G36" s="47"/>
      <c r="H36" s="47"/>
      <c r="I36" s="47"/>
      <c r="J36" s="47"/>
      <c r="K36" s="47"/>
      <c r="L36" s="52" t="s">
        <v>12</v>
      </c>
      <c r="M36" s="47"/>
      <c r="N36" s="47"/>
      <c r="O36" s="47"/>
      <c r="P36" s="47"/>
      <c r="Q36" s="47"/>
      <c r="R36" s="51" t="s">
        <v>47</v>
      </c>
      <c r="S36" s="47"/>
      <c r="T36" s="51" t="s">
        <v>48</v>
      </c>
      <c r="U36" s="47"/>
      <c r="V36" s="17" t="s">
        <v>49</v>
      </c>
      <c r="W36" s="51" t="s">
        <v>50</v>
      </c>
      <c r="X36" s="47"/>
      <c r="Y36" s="47"/>
      <c r="Z36" s="16" t="s">
        <v>51</v>
      </c>
    </row>
    <row r="37" spans="2:28" x14ac:dyDescent="0.3">
      <c r="B37" s="36">
        <v>1</v>
      </c>
      <c r="C37" s="20"/>
      <c r="D37" s="37" t="s">
        <v>2</v>
      </c>
      <c r="E37" s="20"/>
      <c r="F37" s="20"/>
      <c r="G37" s="20"/>
      <c r="H37" s="20"/>
      <c r="I37" s="20"/>
      <c r="J37" s="20"/>
      <c r="K37" s="20"/>
      <c r="L37" s="37" t="s">
        <v>73</v>
      </c>
      <c r="M37" s="20"/>
      <c r="N37" s="20"/>
      <c r="O37" s="20"/>
      <c r="P37" s="20"/>
      <c r="Q37" s="20"/>
      <c r="R37" s="49">
        <v>0</v>
      </c>
      <c r="S37" s="20"/>
      <c r="T37" s="49">
        <v>1</v>
      </c>
      <c r="U37" s="20"/>
      <c r="V37" s="12" t="s">
        <v>2</v>
      </c>
      <c r="W37" s="49">
        <v>0</v>
      </c>
      <c r="X37" s="20"/>
      <c r="Y37" s="20"/>
      <c r="Z37" s="11" t="s">
        <v>56</v>
      </c>
    </row>
    <row r="38" spans="2:28" x14ac:dyDescent="0.3">
      <c r="B38" s="36">
        <v>2</v>
      </c>
      <c r="C38" s="20"/>
      <c r="D38" s="37" t="s">
        <v>2</v>
      </c>
      <c r="E38" s="20"/>
      <c r="F38" s="20"/>
      <c r="G38" s="20"/>
      <c r="H38" s="20"/>
      <c r="I38" s="20"/>
      <c r="J38" s="20"/>
      <c r="K38" s="20"/>
      <c r="L38" s="37" t="s">
        <v>74</v>
      </c>
      <c r="M38" s="20"/>
      <c r="N38" s="20"/>
      <c r="O38" s="20"/>
      <c r="P38" s="20"/>
      <c r="Q38" s="20"/>
      <c r="R38" s="49">
        <v>0</v>
      </c>
      <c r="S38" s="20"/>
      <c r="T38" s="49">
        <v>1</v>
      </c>
      <c r="U38" s="20"/>
      <c r="V38" s="12" t="s">
        <v>2</v>
      </c>
      <c r="W38" s="49">
        <v>0</v>
      </c>
      <c r="X38" s="20"/>
      <c r="Y38" s="20"/>
      <c r="Z38" s="11" t="s">
        <v>56</v>
      </c>
    </row>
    <row r="39" spans="2:28" x14ac:dyDescent="0.3">
      <c r="B39" s="36">
        <v>3</v>
      </c>
      <c r="C39" s="20"/>
      <c r="D39" s="37" t="s">
        <v>2</v>
      </c>
      <c r="E39" s="20"/>
      <c r="F39" s="20"/>
      <c r="G39" s="20"/>
      <c r="H39" s="20"/>
      <c r="I39" s="20"/>
      <c r="J39" s="20"/>
      <c r="K39" s="20"/>
      <c r="L39" s="37" t="s">
        <v>75</v>
      </c>
      <c r="M39" s="20"/>
      <c r="N39" s="20"/>
      <c r="O39" s="20"/>
      <c r="P39" s="20"/>
      <c r="Q39" s="20"/>
      <c r="R39" s="49">
        <v>0</v>
      </c>
      <c r="S39" s="20"/>
      <c r="T39" s="49">
        <v>1</v>
      </c>
      <c r="U39" s="20"/>
      <c r="V39" s="12" t="s">
        <v>2</v>
      </c>
      <c r="W39" s="49">
        <v>0</v>
      </c>
      <c r="X39" s="20"/>
      <c r="Y39" s="20"/>
      <c r="Z39" s="11" t="s">
        <v>56</v>
      </c>
    </row>
    <row r="40" spans="2:28" x14ac:dyDescent="0.3">
      <c r="B40" s="36">
        <v>4</v>
      </c>
      <c r="C40" s="20"/>
      <c r="D40" s="37" t="s">
        <v>76</v>
      </c>
      <c r="E40" s="20"/>
      <c r="F40" s="20"/>
      <c r="G40" s="20"/>
      <c r="H40" s="20"/>
      <c r="I40" s="20"/>
      <c r="J40" s="20"/>
      <c r="K40" s="20"/>
      <c r="L40" s="37" t="s">
        <v>87</v>
      </c>
      <c r="M40" s="20"/>
      <c r="N40" s="20"/>
      <c r="O40" s="20"/>
      <c r="P40" s="20"/>
      <c r="Q40" s="20"/>
      <c r="R40" s="49">
        <v>0</v>
      </c>
      <c r="S40" s="20"/>
      <c r="T40" s="49">
        <v>1</v>
      </c>
      <c r="U40" s="20"/>
      <c r="V40" s="12" t="s">
        <v>55</v>
      </c>
      <c r="W40" s="49">
        <v>0</v>
      </c>
      <c r="X40" s="20"/>
      <c r="Y40" s="20"/>
      <c r="Z40" s="11" t="s">
        <v>56</v>
      </c>
    </row>
    <row r="41" spans="2:28" x14ac:dyDescent="0.3">
      <c r="B41" s="36">
        <v>5</v>
      </c>
      <c r="C41" s="20"/>
      <c r="D41" s="37" t="s">
        <v>77</v>
      </c>
      <c r="E41" s="20"/>
      <c r="F41" s="20"/>
      <c r="G41" s="20"/>
      <c r="H41" s="20"/>
      <c r="I41" s="20"/>
      <c r="J41" s="20"/>
      <c r="K41" s="20"/>
      <c r="L41" s="37" t="s">
        <v>78</v>
      </c>
      <c r="M41" s="20"/>
      <c r="N41" s="20"/>
      <c r="O41" s="20"/>
      <c r="P41" s="20"/>
      <c r="Q41" s="20"/>
      <c r="R41" s="49">
        <v>0</v>
      </c>
      <c r="S41" s="20"/>
      <c r="T41" s="49">
        <v>2</v>
      </c>
      <c r="U41" s="20"/>
      <c r="V41" s="12" t="s">
        <v>55</v>
      </c>
      <c r="W41" s="49">
        <v>0</v>
      </c>
      <c r="X41" s="20"/>
      <c r="Y41" s="20"/>
      <c r="Z41" s="11" t="s">
        <v>56</v>
      </c>
    </row>
    <row r="42" spans="2:28" x14ac:dyDescent="0.3">
      <c r="B42" s="36">
        <v>6</v>
      </c>
      <c r="C42" s="20"/>
      <c r="D42" s="37" t="s">
        <v>79</v>
      </c>
      <c r="E42" s="20"/>
      <c r="F42" s="20"/>
      <c r="G42" s="20"/>
      <c r="H42" s="20"/>
      <c r="I42" s="20"/>
      <c r="J42" s="20"/>
      <c r="K42" s="20"/>
      <c r="L42" s="37" t="s">
        <v>86</v>
      </c>
      <c r="M42" s="20"/>
      <c r="N42" s="20"/>
      <c r="O42" s="20"/>
      <c r="P42" s="20"/>
      <c r="Q42" s="20"/>
      <c r="R42" s="49">
        <v>0</v>
      </c>
      <c r="S42" s="20"/>
      <c r="T42" s="49">
        <v>1</v>
      </c>
      <c r="U42" s="20"/>
      <c r="V42" s="12" t="s">
        <v>55</v>
      </c>
      <c r="W42" s="49">
        <v>0</v>
      </c>
      <c r="X42" s="20"/>
      <c r="Y42" s="20"/>
      <c r="Z42" s="11" t="s">
        <v>56</v>
      </c>
    </row>
    <row r="43" spans="2:28" x14ac:dyDescent="0.3">
      <c r="B43" s="36">
        <v>7</v>
      </c>
      <c r="C43" s="20"/>
      <c r="D43" s="37" t="s">
        <v>80</v>
      </c>
      <c r="E43" s="20"/>
      <c r="F43" s="20"/>
      <c r="G43" s="20"/>
      <c r="H43" s="20"/>
      <c r="I43" s="20"/>
      <c r="J43" s="20"/>
      <c r="K43" s="20"/>
      <c r="L43" s="37" t="s">
        <v>81</v>
      </c>
      <c r="M43" s="20"/>
      <c r="N43" s="20"/>
      <c r="O43" s="20"/>
      <c r="P43" s="20"/>
      <c r="Q43" s="20"/>
      <c r="R43" s="49">
        <v>0</v>
      </c>
      <c r="S43" s="20"/>
      <c r="T43" s="49">
        <v>2</v>
      </c>
      <c r="U43" s="20"/>
      <c r="V43" s="12" t="s">
        <v>55</v>
      </c>
      <c r="W43" s="49">
        <v>0</v>
      </c>
      <c r="X43" s="20"/>
      <c r="Y43" s="20"/>
      <c r="Z43" s="11" t="s">
        <v>56</v>
      </c>
    </row>
    <row r="44" spans="2:28" x14ac:dyDescent="0.3">
      <c r="B44" s="36">
        <v>8</v>
      </c>
      <c r="C44" s="20"/>
      <c r="D44" s="37" t="s">
        <v>80</v>
      </c>
      <c r="E44" s="20"/>
      <c r="F44" s="20"/>
      <c r="G44" s="20"/>
      <c r="H44" s="20"/>
      <c r="I44" s="20"/>
      <c r="J44" s="20"/>
      <c r="K44" s="20"/>
      <c r="L44" s="37" t="s">
        <v>82</v>
      </c>
      <c r="M44" s="20"/>
      <c r="N44" s="20"/>
      <c r="O44" s="20"/>
      <c r="P44" s="20"/>
      <c r="Q44" s="20"/>
      <c r="R44" s="49">
        <v>0</v>
      </c>
      <c r="S44" s="20"/>
      <c r="T44" s="49">
        <v>1</v>
      </c>
      <c r="U44" s="20"/>
      <c r="V44" s="12" t="s">
        <v>55</v>
      </c>
      <c r="W44" s="49">
        <v>0</v>
      </c>
      <c r="X44" s="20"/>
      <c r="Y44" s="20"/>
      <c r="Z44" s="11" t="s">
        <v>56</v>
      </c>
    </row>
    <row r="45" spans="2:28" x14ac:dyDescent="0.3">
      <c r="B45" s="36">
        <v>9</v>
      </c>
      <c r="C45" s="20"/>
      <c r="D45" s="37" t="s">
        <v>83</v>
      </c>
      <c r="E45" s="20"/>
      <c r="F45" s="20"/>
      <c r="G45" s="20"/>
      <c r="H45" s="20"/>
      <c r="I45" s="20"/>
      <c r="J45" s="20"/>
      <c r="K45" s="20"/>
      <c r="L45" s="37" t="s">
        <v>84</v>
      </c>
      <c r="M45" s="20"/>
      <c r="N45" s="20"/>
      <c r="O45" s="20"/>
      <c r="P45" s="20"/>
      <c r="Q45" s="20"/>
      <c r="R45" s="49">
        <v>0</v>
      </c>
      <c r="S45" s="20"/>
      <c r="T45" s="49">
        <v>6</v>
      </c>
      <c r="U45" s="20"/>
      <c r="V45" s="12" t="s">
        <v>55</v>
      </c>
      <c r="W45" s="49">
        <v>0</v>
      </c>
      <c r="X45" s="20"/>
      <c r="Y45" s="20"/>
      <c r="Z45" s="11" t="s">
        <v>56</v>
      </c>
    </row>
    <row r="46" spans="2:28" ht="11.25" customHeight="1" x14ac:dyDescent="0.3">
      <c r="B46" s="50">
        <f>AB46</f>
        <v>0</v>
      </c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B46" s="18">
        <f>SUM(W37:W45)</f>
        <v>0</v>
      </c>
    </row>
    <row r="47" spans="2:28" ht="2.85" customHeight="1" x14ac:dyDescent="0.3"/>
    <row r="48" spans="2:28" ht="11.25" customHeight="1" x14ac:dyDescent="0.3">
      <c r="B48" s="34" t="s">
        <v>85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2:14" ht="1.5" customHeight="1" x14ac:dyDescent="0.3"/>
    <row r="50" spans="2:14" ht="11.25" customHeight="1" x14ac:dyDescent="0.3">
      <c r="C50" s="36" t="s">
        <v>70</v>
      </c>
      <c r="D50" s="20"/>
      <c r="F50" s="49">
        <f>AB46</f>
        <v>0</v>
      </c>
      <c r="G50" s="20"/>
      <c r="H50" s="20"/>
      <c r="I50" s="20"/>
      <c r="J50" s="20"/>
      <c r="K50" s="37" t="s">
        <v>71</v>
      </c>
      <c r="L50" s="20"/>
      <c r="M50" s="20"/>
      <c r="N50" s="20"/>
    </row>
    <row r="51" spans="2:14" ht="9.9" customHeight="1" x14ac:dyDescent="0.3"/>
    <row r="52" spans="2:14" ht="11.4" customHeight="1" x14ac:dyDescent="0.3">
      <c r="B52" s="41" t="s">
        <v>2</v>
      </c>
      <c r="C52" s="42"/>
      <c r="D52" s="42"/>
      <c r="E52" s="42"/>
      <c r="F52" s="42"/>
      <c r="G52" s="42"/>
      <c r="H52" s="42"/>
      <c r="J52" s="43" t="s">
        <v>13</v>
      </c>
      <c r="K52" s="42"/>
      <c r="L52" s="42"/>
    </row>
    <row r="53" spans="2:14" ht="11.25" customHeight="1" x14ac:dyDescent="0.3">
      <c r="B53" s="43" t="s">
        <v>14</v>
      </c>
      <c r="C53" s="42"/>
      <c r="D53" s="42"/>
      <c r="E53" s="42"/>
      <c r="F53" s="42"/>
      <c r="G53" s="42"/>
      <c r="H53" s="42"/>
      <c r="I53" s="13"/>
      <c r="J53" s="53">
        <f>F50</f>
        <v>0</v>
      </c>
      <c r="K53" s="42"/>
      <c r="L53" s="42"/>
    </row>
    <row r="54" spans="2:14" ht="0" hidden="1" customHeight="1" x14ac:dyDescent="0.3"/>
    <row r="55" spans="2:14" ht="3" customHeight="1" x14ac:dyDescent="0.3"/>
    <row r="56" spans="2:14" ht="11.25" customHeight="1" x14ac:dyDescent="0.3">
      <c r="B56" s="44" t="s">
        <v>36</v>
      </c>
      <c r="C56" s="20"/>
      <c r="D56" s="20"/>
      <c r="E56" s="20"/>
      <c r="F56" s="20"/>
      <c r="G56" s="20"/>
      <c r="H56" s="20"/>
      <c r="J56" s="54">
        <f>J53</f>
        <v>0</v>
      </c>
      <c r="K56" s="20"/>
      <c r="L56" s="20"/>
    </row>
    <row r="57" spans="2:14" ht="0" hidden="1" customHeight="1" x14ac:dyDescent="0.3"/>
  </sheetData>
  <mergeCells count="138">
    <mergeCell ref="B52:H52"/>
    <mergeCell ref="J52:L52"/>
    <mergeCell ref="B53:H53"/>
    <mergeCell ref="J53:L53"/>
    <mergeCell ref="B56:H56"/>
    <mergeCell ref="J56:L56"/>
    <mergeCell ref="W45:Y45"/>
    <mergeCell ref="B46:Z46"/>
    <mergeCell ref="B48:Z48"/>
    <mergeCell ref="C50:D50"/>
    <mergeCell ref="F50:J50"/>
    <mergeCell ref="K50:N50"/>
    <mergeCell ref="B45:C45"/>
    <mergeCell ref="D45:K45"/>
    <mergeCell ref="L45:Q45"/>
    <mergeCell ref="R45:S45"/>
    <mergeCell ref="T45:U45"/>
    <mergeCell ref="W43:Y43"/>
    <mergeCell ref="B44:C44"/>
    <mergeCell ref="D44:K44"/>
    <mergeCell ref="L44:Q44"/>
    <mergeCell ref="R44:S44"/>
    <mergeCell ref="T44:U44"/>
    <mergeCell ref="W44:Y44"/>
    <mergeCell ref="B43:C43"/>
    <mergeCell ref="D43:K43"/>
    <mergeCell ref="L43:Q43"/>
    <mergeCell ref="R43:S43"/>
    <mergeCell ref="T43:U43"/>
    <mergeCell ref="W41:Y41"/>
    <mergeCell ref="B42:C42"/>
    <mergeCell ref="D42:K42"/>
    <mergeCell ref="L42:Q42"/>
    <mergeCell ref="R42:S42"/>
    <mergeCell ref="T42:U42"/>
    <mergeCell ref="W42:Y42"/>
    <mergeCell ref="B41:C41"/>
    <mergeCell ref="D41:K41"/>
    <mergeCell ref="L41:Q41"/>
    <mergeCell ref="R41:S41"/>
    <mergeCell ref="T41:U41"/>
    <mergeCell ref="W39:Y39"/>
    <mergeCell ref="B40:C40"/>
    <mergeCell ref="D40:K40"/>
    <mergeCell ref="L40:Q40"/>
    <mergeCell ref="R40:S40"/>
    <mergeCell ref="T40:U40"/>
    <mergeCell ref="W40:Y40"/>
    <mergeCell ref="B39:C39"/>
    <mergeCell ref="D39:K39"/>
    <mergeCell ref="L39:Q39"/>
    <mergeCell ref="R39:S39"/>
    <mergeCell ref="T39:U39"/>
    <mergeCell ref="W37:Y37"/>
    <mergeCell ref="B38:C38"/>
    <mergeCell ref="D38:K38"/>
    <mergeCell ref="L38:Q38"/>
    <mergeCell ref="R38:S38"/>
    <mergeCell ref="T38:U38"/>
    <mergeCell ref="W38:Y38"/>
    <mergeCell ref="B37:C37"/>
    <mergeCell ref="D37:K37"/>
    <mergeCell ref="L37:Q37"/>
    <mergeCell ref="R37:S37"/>
    <mergeCell ref="T37:U37"/>
    <mergeCell ref="B34:Z34"/>
    <mergeCell ref="B36:C36"/>
    <mergeCell ref="D36:K36"/>
    <mergeCell ref="L36:Q36"/>
    <mergeCell ref="R36:S36"/>
    <mergeCell ref="T36:U36"/>
    <mergeCell ref="W36:Y36"/>
    <mergeCell ref="B26:H26"/>
    <mergeCell ref="J26:L26"/>
    <mergeCell ref="B27:H27"/>
    <mergeCell ref="J27:L27"/>
    <mergeCell ref="B30:H30"/>
    <mergeCell ref="J30:L30"/>
    <mergeCell ref="W18:Y18"/>
    <mergeCell ref="B19:Z19"/>
    <mergeCell ref="B22:Z22"/>
    <mergeCell ref="C24:D24"/>
    <mergeCell ref="F24:J24"/>
    <mergeCell ref="K24:N24"/>
    <mergeCell ref="B18:C18"/>
    <mergeCell ref="D18:K18"/>
    <mergeCell ref="L18:Q18"/>
    <mergeCell ref="R18:S18"/>
    <mergeCell ref="T18:U18"/>
    <mergeCell ref="W16:Y16"/>
    <mergeCell ref="B17:C17"/>
    <mergeCell ref="D17:K17"/>
    <mergeCell ref="L17:Q17"/>
    <mergeCell ref="R17:S17"/>
    <mergeCell ref="T17:U17"/>
    <mergeCell ref="W17:Y17"/>
    <mergeCell ref="B16:C16"/>
    <mergeCell ref="D16:K16"/>
    <mergeCell ref="L16:Q16"/>
    <mergeCell ref="R16:S16"/>
    <mergeCell ref="T16:U16"/>
    <mergeCell ref="W14:Y14"/>
    <mergeCell ref="B15:C15"/>
    <mergeCell ref="D15:K15"/>
    <mergeCell ref="L15:Q15"/>
    <mergeCell ref="R15:S15"/>
    <mergeCell ref="T15:U15"/>
    <mergeCell ref="W15:Y15"/>
    <mergeCell ref="B14:C14"/>
    <mergeCell ref="D14:K14"/>
    <mergeCell ref="L14:Q14"/>
    <mergeCell ref="R14:S14"/>
    <mergeCell ref="T14:U14"/>
    <mergeCell ref="W12:Y12"/>
    <mergeCell ref="B13:C13"/>
    <mergeCell ref="D13:K13"/>
    <mergeCell ref="L13:Q13"/>
    <mergeCell ref="R13:S13"/>
    <mergeCell ref="T13:U13"/>
    <mergeCell ref="W13:Y13"/>
    <mergeCell ref="B12:C12"/>
    <mergeCell ref="D12:K12"/>
    <mergeCell ref="L12:Q12"/>
    <mergeCell ref="R12:S12"/>
    <mergeCell ref="T12:U12"/>
    <mergeCell ref="A6:AA6"/>
    <mergeCell ref="B9:Z9"/>
    <mergeCell ref="B11:C11"/>
    <mergeCell ref="D11:K11"/>
    <mergeCell ref="L11:Q11"/>
    <mergeCell ref="R11:S11"/>
    <mergeCell ref="T11:U11"/>
    <mergeCell ref="W11:Y11"/>
    <mergeCell ref="P1:R1"/>
    <mergeCell ref="G2:X2"/>
    <mergeCell ref="A4:G5"/>
    <mergeCell ref="N4:P5"/>
    <mergeCell ref="U4:W5"/>
  </mergeCells>
  <pageMargins left="0" right="0" top="0" bottom="0" header="0" footer="0"/>
  <pageSetup paperSize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Brožíková Petra</cp:lastModifiedBy>
  <dcterms:modified xsi:type="dcterms:W3CDTF">2022-03-16T13:34:15Z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